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СОШ\Desktop\2024-2025\СТОЛОВАЯ\Меню 2024\"/>
    </mc:Choice>
  </mc:AlternateContent>
  <bookViews>
    <workbookView xWindow="390" yWindow="600" windowWidth="19815" windowHeight="73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72" i="1" l="1"/>
  <c r="N72" i="1"/>
  <c r="F65" i="1"/>
  <c r="N65" i="1"/>
  <c r="F58" i="1"/>
  <c r="N58" i="1"/>
  <c r="F52" i="1"/>
  <c r="N52" i="1"/>
  <c r="N46" i="1"/>
  <c r="F46" i="1"/>
  <c r="N39" i="1"/>
  <c r="F39" i="1"/>
  <c r="N33" i="1"/>
  <c r="F33" i="1"/>
  <c r="N26" i="1"/>
  <c r="F26" i="1"/>
  <c r="N19" i="1"/>
  <c r="F19" i="1"/>
  <c r="N12" i="1"/>
  <c r="F12" i="1"/>
  <c r="L72" i="1"/>
  <c r="K72" i="1"/>
  <c r="J72" i="1"/>
  <c r="I72" i="1"/>
  <c r="L65" i="1"/>
  <c r="K65" i="1"/>
  <c r="J65" i="1"/>
  <c r="I65" i="1"/>
  <c r="L58" i="1"/>
  <c r="K58" i="1"/>
  <c r="J58" i="1"/>
  <c r="I58" i="1"/>
  <c r="L52" i="1"/>
  <c r="K52" i="1"/>
  <c r="J52" i="1"/>
  <c r="I52" i="1"/>
  <c r="L46" i="1"/>
  <c r="K46" i="1"/>
  <c r="J46" i="1"/>
  <c r="I46" i="1"/>
  <c r="L39" i="1"/>
  <c r="K39" i="1"/>
  <c r="J39" i="1"/>
  <c r="I39" i="1"/>
  <c r="L33" i="1"/>
  <c r="K33" i="1"/>
  <c r="J33" i="1"/>
  <c r="I33" i="1"/>
  <c r="L26" i="1"/>
  <c r="K26" i="1"/>
  <c r="J26" i="1"/>
  <c r="I26" i="1"/>
  <c r="L19" i="1"/>
  <c r="K19" i="1"/>
  <c r="J19" i="1"/>
  <c r="I19" i="1"/>
  <c r="L12" i="1"/>
  <c r="K12" i="1"/>
  <c r="J12" i="1"/>
  <c r="I12" i="1"/>
</calcChain>
</file>

<file path=xl/sharedStrings.xml><?xml version="1.0" encoding="utf-8"?>
<sst xmlns="http://schemas.openxmlformats.org/spreadsheetml/2006/main" count="153" uniqueCount="72">
  <si>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</si>
  <si>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</si>
  <si>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</si>
  <si>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</si>
  <si>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</si>
  <si>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</si>
  <si>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</si>
  <si>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</si>
  <si>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</si>
  <si>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</si>
  <si>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</si>
  <si>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</si>
  <si>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</si>
  <si>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</si>
  <si>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</si>
  <si>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</si>
  <si>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</si>
  <si>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</si>
  <si>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</si>
  <si>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</si>
  <si>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</si>
  <si>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</si>
  <si>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</si>
  <si>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итого</t>
  </si>
  <si>
    <t>Обед</t>
  </si>
  <si>
    <t>закуска</t>
  </si>
  <si>
    <t>1 блюдо</t>
  </si>
  <si>
    <t>напиток</t>
  </si>
  <si>
    <t>хлеб бел.</t>
  </si>
  <si>
    <t>Щи с тушенкой</t>
  </si>
  <si>
    <t>чай с сахаром и лимоном</t>
  </si>
  <si>
    <t>десерт</t>
  </si>
  <si>
    <t>минирулеты</t>
  </si>
  <si>
    <t>п/ф</t>
  </si>
  <si>
    <t>нарезка</t>
  </si>
  <si>
    <t>сосиска с отварной лапшой с маслом</t>
  </si>
  <si>
    <t>напиток из клюквы</t>
  </si>
  <si>
    <t>хлеб пшеничный</t>
  </si>
  <si>
    <t>тефтели мясные с гречневой кашей с маслом</t>
  </si>
  <si>
    <t>гороховый суп с тушенкой</t>
  </si>
  <si>
    <t>конфета шоколадная</t>
  </si>
  <si>
    <t>чай с сахаром</t>
  </si>
  <si>
    <t>пельмени отварные с бульоном</t>
  </si>
  <si>
    <t>компот из сухофруктов</t>
  </si>
  <si>
    <t>баточник "Супер"</t>
  </si>
  <si>
    <t>суп овощной с тушенкой с макаронными изделиями</t>
  </si>
  <si>
    <t>суп с сайрой</t>
  </si>
  <si>
    <t>голубцы сочные с картофельным пюре с маслом</t>
  </si>
  <si>
    <t>конфета "Белучи"</t>
  </si>
  <si>
    <t>щи с тушенкой</t>
  </si>
  <si>
    <t>капуста тушеная с сарделькой и отварным картофелем с маслом</t>
  </si>
  <si>
    <t>сосиска отварная с картофельным пюре с маслом</t>
  </si>
  <si>
    <t>зефир в шоколаде</t>
  </si>
  <si>
    <t>суп с лапшой домашней</t>
  </si>
  <si>
    <t>картофель по-домашнему</t>
  </si>
  <si>
    <t>зразы с перловкой отварной  с маслом</t>
  </si>
  <si>
    <t>огурцы свежие</t>
  </si>
  <si>
    <t>суп овощной</t>
  </si>
  <si>
    <t>сок</t>
  </si>
  <si>
    <t>лапша отварная с маслом с колбасой жареной</t>
  </si>
  <si>
    <t>чай с лимоном с сахаром</t>
  </si>
  <si>
    <t>сладкое</t>
  </si>
  <si>
    <t>вафля в шоколаде</t>
  </si>
  <si>
    <t>борщ с тушенкой</t>
  </si>
  <si>
    <t>голубцы сочные с гречневой кашей с маслом</t>
  </si>
  <si>
    <t>суп с клецками</t>
  </si>
  <si>
    <t>конфета шоколадная "Белая черемуха"</t>
  </si>
  <si>
    <t>перловка отварная с мясом с  маслом</t>
  </si>
  <si>
    <t>Илькинская</t>
  </si>
  <si>
    <t>п/ф,697</t>
  </si>
  <si>
    <t>п/ф, 753</t>
  </si>
  <si>
    <t>12-17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</si>
</sst>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Alignment="1">
      <alignment horizontal="center" vertical="top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3" fillId="2" borderId="6" xfId="0" applyNumberFormat="1" applyFont="1" applyFill="1" applyBorder="1" applyAlignment="1" applyProtection="1">
      <alignment vertical="top" wrapText="1"/>
      <protection locked="0"/>
    </xf>
    <xf numFmtId="0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7" xfId="0" applyNumberFormat="1" applyFont="1" applyFill="1" applyBorder="1" applyAlignment="1" applyProtection="1">
      <alignment horizontal="center" vertical="top" wrapText="1"/>
      <protection locked="0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3" fillId="0" borderId="12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1" fillId="0" borderId="2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1" xfId="0" applyNumberFormat="1" applyFont="1" applyBorder="1" applyAlignment="1">
      <alignment horizontal="center" vertical="top" wrapText="1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3" fillId="0" borderId="10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3" fillId="0" borderId="4" xfId="0" applyNumberFormat="1" applyFont="1" applyBorder="1"/>
    <xf numFmtId="0" fontId="3" fillId="0" borderId="4" xfId="0" applyNumberFormat="1" applyFont="1" applyBorder="1" applyAlignment="1">
      <alignment horizontal="center"/>
    </xf>
    <xf numFmtId="0" fontId="11" fillId="0" borderId="16" xfId="0" applyNumberFormat="1" applyFont="1" applyBorder="1" applyAlignment="1">
      <alignment horizontal="center" vertical="center" wrapText="1"/>
    </xf>
    <xf numFmtId="0" fontId="3" fillId="2" borderId="0" xfId="0" applyNumberFormat="1" applyFont="1" applyFill="1" applyBorder="1" applyAlignment="1" applyProtection="1">
      <alignment wrapText="1"/>
      <protection locked="0"/>
    </xf>
    <xf numFmtId="0" fontId="3" fillId="2" borderId="0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1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Protection="1">
      <protection locked="0"/>
    </xf>
    <xf numFmtId="0" fontId="1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6" xfId="0" applyNumberFormat="1" applyFont="1" applyFill="1" applyBorder="1" applyAlignment="1" applyProtection="1">
      <alignment vertical="top" wrapText="1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Protection="1">
      <protection locked="0"/>
    </xf>
    <xf numFmtId="0" fontId="3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vertical="top" wrapText="1"/>
    </xf>
    <xf numFmtId="0" fontId="1" fillId="0" borderId="19" xfId="0" applyNumberFormat="1" applyFont="1" applyBorder="1" applyAlignment="1">
      <alignment vertical="top" wrapText="1"/>
    </xf>
    <xf numFmtId="0" fontId="11" fillId="0" borderId="4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center" vertical="center" wrapText="1"/>
    </xf>
    <xf numFmtId="0" fontId="11" fillId="0" borderId="16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18" xfId="0" applyNumberFormat="1" applyFont="1" applyFill="1" applyBorder="1" applyAlignment="1" applyProtection="1">
      <alignment horizontal="left" wrapText="1"/>
      <protection locked="0"/>
    </xf>
    <xf numFmtId="0" fontId="3" fillId="2" borderId="19" xfId="0" applyNumberFormat="1" applyFont="1" applyFill="1" applyBorder="1" applyAlignment="1" applyProtection="1">
      <alignment horizontal="left" wrapText="1"/>
      <protection locked="0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wrapText="1"/>
      <protection locked="0"/>
    </xf>
    <xf numFmtId="0" fontId="3" fillId="2" borderId="19" xfId="0" applyNumberFormat="1" applyFont="1" applyFill="1" applyBorder="1" applyAlignment="1" applyProtection="1">
      <alignment wrapText="1"/>
      <protection locked="0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23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top" wrapText="1"/>
    </xf>
    <xf numFmtId="0" fontId="1" fillId="0" borderId="21" xfId="0" applyNumberFormat="1" applyFont="1" applyBorder="1" applyAlignment="1">
      <alignment vertical="top" wrapText="1"/>
    </xf>
    <xf numFmtId="0" fontId="1" fillId="0" borderId="22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tabSelected="1" workbookViewId="0">
      <pane xSplit="4" ySplit="5" topLeftCell="E30" activePane="bottomRight" state="frozen"/>
      <selection pane="topRight"/>
      <selection pane="bottomLeft"/>
      <selection pane="bottomRight" activeCell="T35" sqref="T35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7" style="2" customWidth="1"/>
    <col min="4" max="4" width="11.5703125" style="2" customWidth="1"/>
    <col min="5" max="5" width="45.7109375" style="1" customWidth="1"/>
    <col min="6" max="6" width="5.5703125" style="1" customWidth="1"/>
    <col min="7" max="7" width="5.42578125" style="1" customWidth="1"/>
    <col min="8" max="8" width="6.28515625" style="1" customWidth="1"/>
    <col min="9" max="9" width="8.28515625" style="1" customWidth="1"/>
    <col min="10" max="10" width="6.7109375" style="1" customWidth="1"/>
    <col min="11" max="11" width="6.85546875" style="1" customWidth="1"/>
    <col min="12" max="12" width="8.140625" style="1" customWidth="1"/>
    <col min="13" max="13" width="6.7109375" style="1" customWidth="1"/>
    <col min="14" max="14" width="9.140625" style="1" bestFit="1" customWidth="1"/>
    <col min="15" max="16384" width="9.140625" style="1"/>
  </cols>
  <sheetData>
    <row r="1" spans="1:14" x14ac:dyDescent="0.2">
      <c r="A1" s="2" t="s">
        <v>0</v>
      </c>
      <c r="C1" s="59" t="s">
        <v>68</v>
      </c>
      <c r="D1" s="60"/>
      <c r="E1" s="61"/>
      <c r="F1" s="41"/>
      <c r="G1" s="41"/>
      <c r="H1" s="3" t="s">
        <v>1</v>
      </c>
      <c r="I1" s="1" t="s">
        <v>2</v>
      </c>
      <c r="J1" s="56"/>
      <c r="K1" s="57"/>
      <c r="L1" s="57"/>
      <c r="M1" s="58"/>
    </row>
    <row r="2" spans="1:14" ht="18" x14ac:dyDescent="0.2">
      <c r="A2" s="4" t="s">
        <v>3</v>
      </c>
      <c r="C2" s="1"/>
      <c r="I2" s="1" t="s">
        <v>4</v>
      </c>
      <c r="J2" s="56"/>
      <c r="K2" s="57"/>
      <c r="L2" s="57"/>
      <c r="M2" s="58"/>
    </row>
    <row r="3" spans="1:14" ht="17.25" customHeight="1" x14ac:dyDescent="0.2">
      <c r="A3" s="5" t="s">
        <v>5</v>
      </c>
      <c r="C3" s="1"/>
      <c r="D3" s="6"/>
      <c r="E3" s="7" t="s">
        <v>71</v>
      </c>
      <c r="F3" s="42"/>
      <c r="G3" s="42"/>
      <c r="I3" s="1" t="s">
        <v>6</v>
      </c>
      <c r="J3" s="8"/>
      <c r="K3" s="8"/>
      <c r="L3" s="9">
        <v>2025</v>
      </c>
      <c r="M3" s="2"/>
    </row>
    <row r="4" spans="1:14" ht="13.5" thickBot="1" x14ac:dyDescent="0.25">
      <c r="C4" s="1"/>
      <c r="D4" s="5"/>
      <c r="J4" s="10" t="s">
        <v>7</v>
      </c>
      <c r="K4" s="10" t="s">
        <v>8</v>
      </c>
      <c r="L4" s="10" t="s">
        <v>9</v>
      </c>
    </row>
    <row r="5" spans="1:14" ht="34.5" thickBot="1" x14ac:dyDescent="0.2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62" t="s">
        <v>15</v>
      </c>
      <c r="G5" s="63"/>
      <c r="H5" s="64"/>
      <c r="I5" s="13" t="s">
        <v>16</v>
      </c>
      <c r="J5" s="13" t="s">
        <v>17</v>
      </c>
      <c r="K5" s="13" t="s">
        <v>18</v>
      </c>
      <c r="L5" s="13" t="s">
        <v>19</v>
      </c>
      <c r="M5" s="14" t="s">
        <v>20</v>
      </c>
      <c r="N5" s="13" t="s">
        <v>21</v>
      </c>
    </row>
    <row r="6" spans="1:14" ht="15" x14ac:dyDescent="0.25">
      <c r="A6" s="32">
        <v>1</v>
      </c>
      <c r="B6" s="33">
        <v>1</v>
      </c>
      <c r="C6" s="34" t="s">
        <v>24</v>
      </c>
      <c r="D6" s="24" t="s">
        <v>25</v>
      </c>
      <c r="E6" s="21"/>
      <c r="F6" s="21"/>
      <c r="G6" s="21"/>
      <c r="H6" s="22"/>
      <c r="I6" s="22"/>
      <c r="J6" s="22"/>
      <c r="K6" s="22"/>
      <c r="L6" s="22"/>
      <c r="M6" s="23"/>
      <c r="N6" s="22"/>
    </row>
    <row r="7" spans="1:14" ht="15" x14ac:dyDescent="0.25">
      <c r="A7" s="18"/>
      <c r="B7" s="19"/>
      <c r="C7" s="20"/>
      <c r="D7" s="24" t="s">
        <v>26</v>
      </c>
      <c r="E7" s="44" t="s">
        <v>29</v>
      </c>
      <c r="F7" s="21">
        <v>250</v>
      </c>
      <c r="G7" s="21"/>
      <c r="H7" s="22"/>
      <c r="I7" s="22">
        <v>1.76</v>
      </c>
      <c r="J7" s="22">
        <v>4.95</v>
      </c>
      <c r="K7" s="22">
        <v>7.9</v>
      </c>
      <c r="L7" s="22">
        <v>89.75</v>
      </c>
      <c r="M7" s="23">
        <v>197</v>
      </c>
      <c r="N7" s="22">
        <v>18.05</v>
      </c>
    </row>
    <row r="8" spans="1:14" ht="15" x14ac:dyDescent="0.25">
      <c r="A8" s="18"/>
      <c r="B8" s="19"/>
      <c r="C8" s="20"/>
      <c r="D8" s="43" t="s">
        <v>22</v>
      </c>
      <c r="E8" s="44" t="s">
        <v>35</v>
      </c>
      <c r="F8" s="21">
        <v>60</v>
      </c>
      <c r="G8" s="21">
        <v>200</v>
      </c>
      <c r="H8" s="22">
        <v>10</v>
      </c>
      <c r="I8" s="22">
        <v>12</v>
      </c>
      <c r="J8" s="22">
        <v>20</v>
      </c>
      <c r="K8" s="22">
        <v>1</v>
      </c>
      <c r="L8" s="22">
        <v>229</v>
      </c>
      <c r="M8" s="46" t="s">
        <v>33</v>
      </c>
      <c r="N8" s="22">
        <v>42.2</v>
      </c>
    </row>
    <row r="9" spans="1:14" ht="15" x14ac:dyDescent="0.25">
      <c r="A9" s="18"/>
      <c r="B9" s="19"/>
      <c r="C9" s="20"/>
      <c r="D9" s="24" t="s">
        <v>27</v>
      </c>
      <c r="E9" s="44" t="s">
        <v>30</v>
      </c>
      <c r="F9" s="21">
        <v>200</v>
      </c>
      <c r="G9" s="21">
        <v>15</v>
      </c>
      <c r="H9" s="22">
        <v>7</v>
      </c>
      <c r="I9" s="22">
        <v>0.13</v>
      </c>
      <c r="J9" s="22">
        <v>0.02</v>
      </c>
      <c r="K9" s="22">
        <v>15.73</v>
      </c>
      <c r="L9" s="22">
        <v>64.17</v>
      </c>
      <c r="M9" s="23">
        <v>943</v>
      </c>
      <c r="N9" s="22">
        <v>2.9</v>
      </c>
    </row>
    <row r="10" spans="1:14" ht="15" x14ac:dyDescent="0.25">
      <c r="A10" s="18"/>
      <c r="B10" s="19"/>
      <c r="C10" s="20"/>
      <c r="D10" s="24" t="s">
        <v>28</v>
      </c>
      <c r="E10" s="44" t="s">
        <v>37</v>
      </c>
      <c r="F10" s="21">
        <v>40</v>
      </c>
      <c r="G10" s="21"/>
      <c r="H10" s="22"/>
      <c r="I10" s="22">
        <v>2.78</v>
      </c>
      <c r="J10" s="22">
        <v>0.44</v>
      </c>
      <c r="K10" s="22">
        <v>18.399999999999999</v>
      </c>
      <c r="L10" s="22">
        <v>95.6</v>
      </c>
      <c r="M10" s="23"/>
      <c r="N10" s="22">
        <v>4</v>
      </c>
    </row>
    <row r="11" spans="1:14" ht="15" x14ac:dyDescent="0.25">
      <c r="A11" s="18"/>
      <c r="B11" s="19"/>
      <c r="C11" s="20"/>
      <c r="D11" s="49" t="s">
        <v>31</v>
      </c>
      <c r="E11" s="44" t="s">
        <v>32</v>
      </c>
      <c r="F11" s="21">
        <v>40</v>
      </c>
      <c r="G11" s="21"/>
      <c r="H11" s="22"/>
      <c r="I11" s="22">
        <v>1.6</v>
      </c>
      <c r="J11" s="22">
        <v>5</v>
      </c>
      <c r="K11" s="22">
        <v>19.3</v>
      </c>
      <c r="L11" s="22">
        <v>130</v>
      </c>
      <c r="M11" s="23"/>
      <c r="N11" s="22">
        <v>16</v>
      </c>
    </row>
    <row r="12" spans="1:14" ht="15" x14ac:dyDescent="0.25">
      <c r="A12" s="25"/>
      <c r="B12" s="26"/>
      <c r="C12" s="27"/>
      <c r="D12" s="28" t="s">
        <v>23</v>
      </c>
      <c r="E12" s="29"/>
      <c r="F12" s="50">
        <f>F7+G7+H7+F8+G8+H8+F9+G9+H9+F10+G10+H10+F11+G11+H11</f>
        <v>822</v>
      </c>
      <c r="G12" s="51"/>
      <c r="H12" s="52"/>
      <c r="I12" s="30">
        <f>SUM(I6:I11)</f>
        <v>18.270000000000003</v>
      </c>
      <c r="J12" s="30">
        <f>SUM(J6:J11)</f>
        <v>30.41</v>
      </c>
      <c r="K12" s="30">
        <f>SUM(K6:K11)</f>
        <v>62.33</v>
      </c>
      <c r="L12" s="30">
        <f>SUM(L6:L11)</f>
        <v>608.52</v>
      </c>
      <c r="M12" s="31"/>
      <c r="N12" s="30">
        <f>N7+N8+N9+N10+N11</f>
        <v>83.15</v>
      </c>
    </row>
    <row r="13" spans="1:14" ht="15" x14ac:dyDescent="0.25">
      <c r="A13" s="33">
        <v>1</v>
      </c>
      <c r="B13" s="33">
        <v>2</v>
      </c>
      <c r="C13" s="34" t="s">
        <v>24</v>
      </c>
      <c r="D13" s="24" t="s">
        <v>25</v>
      </c>
      <c r="E13" s="21"/>
      <c r="F13" s="21"/>
      <c r="G13" s="21"/>
      <c r="H13" s="22"/>
      <c r="I13" s="22"/>
      <c r="J13" s="22"/>
      <c r="K13" s="22"/>
      <c r="L13" s="22"/>
      <c r="M13" s="23"/>
      <c r="N13" s="22"/>
    </row>
    <row r="14" spans="1:14" ht="15.75" thickBot="1" x14ac:dyDescent="0.3">
      <c r="A14" s="35"/>
      <c r="B14" s="19"/>
      <c r="C14" s="20"/>
      <c r="D14" s="24" t="s">
        <v>26</v>
      </c>
      <c r="E14" s="44" t="s">
        <v>39</v>
      </c>
      <c r="F14" s="21">
        <v>250</v>
      </c>
      <c r="G14" s="21"/>
      <c r="H14" s="22"/>
      <c r="I14" s="22">
        <v>6.71</v>
      </c>
      <c r="J14" s="22">
        <v>2.6</v>
      </c>
      <c r="K14" s="22">
        <v>13.8</v>
      </c>
      <c r="L14" s="22">
        <v>102.6</v>
      </c>
      <c r="M14" s="23">
        <v>243</v>
      </c>
      <c r="N14" s="22">
        <v>17.149999999999999</v>
      </c>
    </row>
    <row r="15" spans="1:14" ht="15" x14ac:dyDescent="0.25">
      <c r="A15" s="35"/>
      <c r="B15" s="19"/>
      <c r="C15" s="20"/>
      <c r="D15" s="43" t="s">
        <v>22</v>
      </c>
      <c r="E15" s="47" t="s">
        <v>38</v>
      </c>
      <c r="F15" s="21">
        <v>50</v>
      </c>
      <c r="G15" s="21">
        <v>200</v>
      </c>
      <c r="H15" s="22">
        <v>10</v>
      </c>
      <c r="I15" s="48">
        <v>12.08</v>
      </c>
      <c r="J15" s="48">
        <v>12.15</v>
      </c>
      <c r="K15" s="48">
        <v>42.79</v>
      </c>
      <c r="L15" s="48">
        <v>343.36</v>
      </c>
      <c r="M15" s="23">
        <v>313</v>
      </c>
      <c r="N15" s="22">
        <v>37.64</v>
      </c>
    </row>
    <row r="16" spans="1:14" ht="15" x14ac:dyDescent="0.25">
      <c r="A16" s="35"/>
      <c r="B16" s="19"/>
      <c r="C16" s="20"/>
      <c r="D16" s="24" t="s">
        <v>27</v>
      </c>
      <c r="E16" s="44" t="s">
        <v>36</v>
      </c>
      <c r="F16" s="21">
        <v>200</v>
      </c>
      <c r="G16" s="21"/>
      <c r="H16" s="22"/>
      <c r="I16" s="22">
        <v>0.4</v>
      </c>
      <c r="J16" s="22">
        <v>0.27</v>
      </c>
      <c r="K16" s="22">
        <v>17.2</v>
      </c>
      <c r="L16" s="22">
        <v>72.8</v>
      </c>
      <c r="M16" s="23">
        <v>933</v>
      </c>
      <c r="N16" s="22">
        <v>9</v>
      </c>
    </row>
    <row r="17" spans="1:14" ht="15" x14ac:dyDescent="0.25">
      <c r="A17" s="35"/>
      <c r="B17" s="19"/>
      <c r="C17" s="20"/>
      <c r="D17" s="24" t="s">
        <v>28</v>
      </c>
      <c r="E17" s="44" t="s">
        <v>37</v>
      </c>
      <c r="F17" s="21">
        <v>40</v>
      </c>
      <c r="G17" s="21"/>
      <c r="H17" s="22"/>
      <c r="I17" s="22">
        <v>2.78</v>
      </c>
      <c r="J17" s="22">
        <v>0.44</v>
      </c>
      <c r="K17" s="22">
        <v>18.399999999999999</v>
      </c>
      <c r="L17" s="22">
        <v>95.6</v>
      </c>
      <c r="M17" s="23"/>
      <c r="N17" s="22">
        <v>2.9</v>
      </c>
    </row>
    <row r="18" spans="1:14" ht="15" x14ac:dyDescent="0.25">
      <c r="A18" s="35"/>
      <c r="B18" s="19"/>
      <c r="C18" s="20"/>
      <c r="D18" s="49" t="s">
        <v>31</v>
      </c>
      <c r="E18" s="44" t="s">
        <v>40</v>
      </c>
      <c r="F18" s="21">
        <v>17</v>
      </c>
      <c r="G18" s="21"/>
      <c r="H18" s="22"/>
      <c r="I18" s="22">
        <v>0.81</v>
      </c>
      <c r="J18" s="22">
        <v>6.52</v>
      </c>
      <c r="K18" s="22">
        <v>8.26</v>
      </c>
      <c r="L18" s="22">
        <v>94.83</v>
      </c>
      <c r="M18" s="23"/>
      <c r="N18" s="22">
        <v>10</v>
      </c>
    </row>
    <row r="19" spans="1:14" ht="15" x14ac:dyDescent="0.25">
      <c r="A19" s="36"/>
      <c r="B19" s="26"/>
      <c r="C19" s="27"/>
      <c r="D19" s="28" t="s">
        <v>23</v>
      </c>
      <c r="E19" s="29"/>
      <c r="F19" s="50">
        <f>F14+G14+H14+F15+G15+H15+F16+G16+H16+F17+G17+H17+F18+G18+H18</f>
        <v>767</v>
      </c>
      <c r="G19" s="51"/>
      <c r="H19" s="52"/>
      <c r="I19" s="30">
        <f>SUM(I13:I18)</f>
        <v>22.779999999999998</v>
      </c>
      <c r="J19" s="30">
        <f>SUM(J13:J18)</f>
        <v>21.979999999999997</v>
      </c>
      <c r="K19" s="30">
        <f>SUM(K13:K18)</f>
        <v>100.45</v>
      </c>
      <c r="L19" s="30">
        <f>SUM(L13:L18)</f>
        <v>709.19</v>
      </c>
      <c r="M19" s="31"/>
      <c r="N19" s="30">
        <f>N14+N15+N16+N17+N18</f>
        <v>76.69</v>
      </c>
    </row>
    <row r="20" spans="1:14" ht="15" x14ac:dyDescent="0.25">
      <c r="A20" s="32">
        <v>1</v>
      </c>
      <c r="B20" s="33">
        <v>3</v>
      </c>
      <c r="C20" s="34" t="s">
        <v>24</v>
      </c>
      <c r="D20" s="24" t="s">
        <v>25</v>
      </c>
      <c r="E20" s="21"/>
      <c r="F20" s="21"/>
      <c r="G20" s="21"/>
      <c r="H20" s="22"/>
      <c r="I20" s="22"/>
      <c r="J20" s="22"/>
      <c r="K20" s="22"/>
      <c r="L20" s="22"/>
      <c r="M20" s="23"/>
      <c r="N20" s="22"/>
    </row>
    <row r="21" spans="1:14" ht="25.5" x14ac:dyDescent="0.25">
      <c r="A21" s="18"/>
      <c r="B21" s="19"/>
      <c r="C21" s="20"/>
      <c r="D21" s="24" t="s">
        <v>26</v>
      </c>
      <c r="E21" s="44" t="s">
        <v>45</v>
      </c>
      <c r="F21" s="21">
        <v>250</v>
      </c>
      <c r="G21" s="21"/>
      <c r="H21" s="22"/>
      <c r="I21" s="22">
        <v>5.93</v>
      </c>
      <c r="J21" s="22">
        <v>19.670000000000002</v>
      </c>
      <c r="K21" s="22">
        <v>24.36</v>
      </c>
      <c r="L21" s="22">
        <v>305</v>
      </c>
      <c r="M21" s="23">
        <v>223</v>
      </c>
      <c r="N21" s="22">
        <v>26.08</v>
      </c>
    </row>
    <row r="22" spans="1:14" ht="15" x14ac:dyDescent="0.25">
      <c r="A22" s="18"/>
      <c r="B22" s="19"/>
      <c r="C22" s="20"/>
      <c r="D22" s="43" t="s">
        <v>22</v>
      </c>
      <c r="E22" s="44" t="s">
        <v>42</v>
      </c>
      <c r="F22" s="21">
        <v>200</v>
      </c>
      <c r="G22" s="21"/>
      <c r="H22" s="22"/>
      <c r="I22" s="22">
        <v>10</v>
      </c>
      <c r="J22" s="22">
        <v>25</v>
      </c>
      <c r="K22" s="22">
        <v>32</v>
      </c>
      <c r="L22" s="22">
        <v>393</v>
      </c>
      <c r="M22" s="46" t="s">
        <v>33</v>
      </c>
      <c r="N22" s="22">
        <v>32</v>
      </c>
    </row>
    <row r="23" spans="1:14" ht="15" x14ac:dyDescent="0.25">
      <c r="A23" s="18"/>
      <c r="B23" s="19"/>
      <c r="C23" s="20"/>
      <c r="D23" s="24" t="s">
        <v>27</v>
      </c>
      <c r="E23" s="44" t="s">
        <v>43</v>
      </c>
      <c r="F23" s="21">
        <v>200</v>
      </c>
      <c r="G23" s="21"/>
      <c r="H23" s="22"/>
      <c r="I23" s="22">
        <v>1.1599999999999999</v>
      </c>
      <c r="J23" s="22">
        <v>0.3</v>
      </c>
      <c r="K23" s="22">
        <v>47.26</v>
      </c>
      <c r="L23" s="22">
        <v>196.38</v>
      </c>
      <c r="M23" s="23">
        <v>933</v>
      </c>
      <c r="N23" s="22">
        <v>8</v>
      </c>
    </row>
    <row r="24" spans="1:14" ht="15" x14ac:dyDescent="0.25">
      <c r="A24" s="18"/>
      <c r="B24" s="19"/>
      <c r="C24" s="20"/>
      <c r="D24" s="24" t="s">
        <v>28</v>
      </c>
      <c r="E24" s="44" t="s">
        <v>37</v>
      </c>
      <c r="F24" s="21">
        <v>40</v>
      </c>
      <c r="G24" s="21"/>
      <c r="H24" s="22"/>
      <c r="I24" s="22">
        <v>2.78</v>
      </c>
      <c r="J24" s="22">
        <v>0.44</v>
      </c>
      <c r="K24" s="22">
        <v>18.399999999999999</v>
      </c>
      <c r="L24" s="22">
        <v>95.6</v>
      </c>
      <c r="M24" s="23"/>
      <c r="N24" s="22">
        <v>2.9</v>
      </c>
    </row>
    <row r="25" spans="1:14" ht="15" x14ac:dyDescent="0.25">
      <c r="A25" s="18"/>
      <c r="B25" s="19"/>
      <c r="C25" s="20"/>
      <c r="D25" s="49" t="s">
        <v>31</v>
      </c>
      <c r="E25" s="44" t="s">
        <v>44</v>
      </c>
      <c r="F25" s="21">
        <v>40</v>
      </c>
      <c r="G25" s="21"/>
      <c r="H25" s="22"/>
      <c r="I25" s="22">
        <v>0.8</v>
      </c>
      <c r="J25" s="22">
        <v>6</v>
      </c>
      <c r="K25" s="22">
        <v>30.8</v>
      </c>
      <c r="L25" s="22">
        <v>180</v>
      </c>
      <c r="M25" s="23"/>
      <c r="N25" s="22">
        <v>13</v>
      </c>
    </row>
    <row r="26" spans="1:14" ht="15" x14ac:dyDescent="0.25">
      <c r="A26" s="25"/>
      <c r="B26" s="26"/>
      <c r="C26" s="27"/>
      <c r="D26" s="28" t="s">
        <v>23</v>
      </c>
      <c r="E26" s="29"/>
      <c r="F26" s="50">
        <f>F21+G21+H21+F22+G22+H22+F23+G23+H23+F24+G24+H24+F25+G25+H25</f>
        <v>730</v>
      </c>
      <c r="G26" s="51"/>
      <c r="H26" s="52"/>
      <c r="I26" s="30">
        <f>SUM(I20:I25)</f>
        <v>20.67</v>
      </c>
      <c r="J26" s="30">
        <f>SUM(J20:J25)</f>
        <v>51.41</v>
      </c>
      <c r="K26" s="30">
        <f>SUM(K20:K25)</f>
        <v>152.82000000000002</v>
      </c>
      <c r="L26" s="30">
        <f>SUM(L20:L25)</f>
        <v>1169.98</v>
      </c>
      <c r="M26" s="31"/>
      <c r="N26" s="30">
        <f>N21+N22+N23+N24+N25</f>
        <v>81.98</v>
      </c>
    </row>
    <row r="27" spans="1:14" ht="15" x14ac:dyDescent="0.25">
      <c r="A27" s="32">
        <v>1</v>
      </c>
      <c r="B27" s="33">
        <v>4</v>
      </c>
      <c r="C27" s="34" t="s">
        <v>24</v>
      </c>
      <c r="D27" s="24" t="s">
        <v>25</v>
      </c>
      <c r="E27" s="21"/>
      <c r="F27" s="21"/>
      <c r="G27" s="21"/>
      <c r="H27" s="22"/>
      <c r="I27" s="22"/>
      <c r="J27" s="22"/>
      <c r="K27" s="22"/>
      <c r="L27" s="22"/>
      <c r="M27" s="23"/>
      <c r="N27" s="22"/>
    </row>
    <row r="28" spans="1:14" ht="15" x14ac:dyDescent="0.25">
      <c r="A28" s="18"/>
      <c r="B28" s="19"/>
      <c r="C28" s="20"/>
      <c r="D28" s="24" t="s">
        <v>26</v>
      </c>
      <c r="E28" s="44" t="s">
        <v>46</v>
      </c>
      <c r="F28" s="21">
        <v>250</v>
      </c>
      <c r="G28" s="21"/>
      <c r="H28" s="22"/>
      <c r="I28" s="22">
        <v>7.2</v>
      </c>
      <c r="J28" s="22">
        <v>8.27</v>
      </c>
      <c r="K28" s="22">
        <v>13.14</v>
      </c>
      <c r="L28" s="22">
        <v>148.4</v>
      </c>
      <c r="M28" s="23"/>
      <c r="N28" s="22">
        <v>18.41</v>
      </c>
    </row>
    <row r="29" spans="1:14" ht="15" x14ac:dyDescent="0.25">
      <c r="A29" s="18"/>
      <c r="B29" s="19"/>
      <c r="C29" s="20"/>
      <c r="D29" s="43" t="s">
        <v>22</v>
      </c>
      <c r="E29" s="44" t="s">
        <v>47</v>
      </c>
      <c r="F29" s="21">
        <v>100</v>
      </c>
      <c r="G29" s="21">
        <v>200</v>
      </c>
      <c r="H29" s="22">
        <v>10</v>
      </c>
      <c r="I29" s="22">
        <v>12.1</v>
      </c>
      <c r="J29" s="22">
        <v>28.1</v>
      </c>
      <c r="K29" s="22">
        <v>36.5</v>
      </c>
      <c r="L29" s="22">
        <v>460.64</v>
      </c>
      <c r="M29" s="23"/>
      <c r="N29" s="22">
        <v>61.33</v>
      </c>
    </row>
    <row r="30" spans="1:14" ht="15" x14ac:dyDescent="0.25">
      <c r="A30" s="18"/>
      <c r="B30" s="19"/>
      <c r="C30" s="20"/>
      <c r="D30" s="24" t="s">
        <v>27</v>
      </c>
      <c r="E30" s="44" t="s">
        <v>30</v>
      </c>
      <c r="F30" s="21">
        <v>200</v>
      </c>
      <c r="G30" s="21">
        <v>15</v>
      </c>
      <c r="H30" s="22">
        <v>7</v>
      </c>
      <c r="I30" s="22">
        <v>0.13</v>
      </c>
      <c r="J30" s="22">
        <v>0.02</v>
      </c>
      <c r="K30" s="22">
        <v>15.73</v>
      </c>
      <c r="L30" s="22">
        <v>64.17</v>
      </c>
      <c r="M30" s="23">
        <v>943</v>
      </c>
      <c r="N30" s="22">
        <v>4</v>
      </c>
    </row>
    <row r="31" spans="1:14" ht="15" x14ac:dyDescent="0.25">
      <c r="A31" s="18"/>
      <c r="B31" s="19"/>
      <c r="C31" s="20"/>
      <c r="D31" s="24" t="s">
        <v>28</v>
      </c>
      <c r="E31" s="44" t="s">
        <v>37</v>
      </c>
      <c r="F31" s="21">
        <v>40</v>
      </c>
      <c r="G31" s="21"/>
      <c r="H31" s="22"/>
      <c r="I31" s="22">
        <v>2.78</v>
      </c>
      <c r="J31" s="22">
        <v>0.44</v>
      </c>
      <c r="K31" s="22">
        <v>18.399999999999999</v>
      </c>
      <c r="L31" s="22">
        <v>95.6</v>
      </c>
      <c r="M31" s="23"/>
      <c r="N31" s="22">
        <v>2.9</v>
      </c>
    </row>
    <row r="32" spans="1:14" ht="15" x14ac:dyDescent="0.25">
      <c r="A32" s="18"/>
      <c r="B32" s="19"/>
      <c r="C32" s="20"/>
      <c r="D32" s="49" t="s">
        <v>31</v>
      </c>
      <c r="E32" s="44" t="s">
        <v>48</v>
      </c>
      <c r="F32" s="21">
        <v>30</v>
      </c>
      <c r="G32" s="21"/>
      <c r="H32" s="22"/>
      <c r="I32" s="22">
        <v>0.6</v>
      </c>
      <c r="J32" s="22">
        <v>6.6</v>
      </c>
      <c r="K32" s="22">
        <v>20.3</v>
      </c>
      <c r="L32" s="22">
        <v>143.30000000000001</v>
      </c>
      <c r="M32" s="23"/>
      <c r="N32" s="22">
        <v>12</v>
      </c>
    </row>
    <row r="33" spans="1:14" ht="15" x14ac:dyDescent="0.25">
      <c r="A33" s="25"/>
      <c r="B33" s="26"/>
      <c r="C33" s="27"/>
      <c r="D33" s="28" t="s">
        <v>23</v>
      </c>
      <c r="E33" s="29"/>
      <c r="F33" s="50">
        <f>F28+G28+H28+F29+G29+H29+F30+G30+H30+F31+G31+H31+F32+G32+H32</f>
        <v>852</v>
      </c>
      <c r="G33" s="51"/>
      <c r="H33" s="52"/>
      <c r="I33" s="30">
        <f>SUM(I27:I32)</f>
        <v>22.810000000000002</v>
      </c>
      <c r="J33" s="30">
        <f>SUM(J27:J32)</f>
        <v>43.430000000000007</v>
      </c>
      <c r="K33" s="30">
        <f>SUM(K27:K32)</f>
        <v>104.07000000000001</v>
      </c>
      <c r="L33" s="30">
        <f>SUM(L27:L32)</f>
        <v>912.1099999999999</v>
      </c>
      <c r="M33" s="31"/>
      <c r="N33" s="30">
        <f>N28+N29+N30+N31+N32</f>
        <v>98.64</v>
      </c>
    </row>
    <row r="34" spans="1:14" ht="15" x14ac:dyDescent="0.25">
      <c r="A34" s="32">
        <v>1</v>
      </c>
      <c r="B34" s="33">
        <v>5</v>
      </c>
      <c r="C34" s="34" t="s">
        <v>24</v>
      </c>
      <c r="D34" s="24" t="s">
        <v>25</v>
      </c>
      <c r="F34" s="21"/>
      <c r="G34" s="21"/>
      <c r="H34" s="22"/>
      <c r="I34" s="22"/>
      <c r="J34" s="22"/>
      <c r="K34" s="22"/>
      <c r="L34" s="22"/>
      <c r="M34" s="23"/>
      <c r="N34" s="22"/>
    </row>
    <row r="35" spans="1:14" ht="15" x14ac:dyDescent="0.25">
      <c r="A35" s="18"/>
      <c r="B35" s="19"/>
      <c r="C35" s="20"/>
      <c r="D35" s="24" t="s">
        <v>26</v>
      </c>
      <c r="E35" s="44" t="s">
        <v>49</v>
      </c>
      <c r="F35" s="21">
        <v>250</v>
      </c>
      <c r="G35" s="21"/>
      <c r="H35" s="22"/>
      <c r="I35" s="22">
        <v>1.76</v>
      </c>
      <c r="J35" s="22">
        <v>4.95</v>
      </c>
      <c r="K35" s="22">
        <v>7.9</v>
      </c>
      <c r="L35" s="22">
        <v>89.75</v>
      </c>
      <c r="M35" s="23">
        <v>197</v>
      </c>
      <c r="N35" s="22">
        <v>18.05</v>
      </c>
    </row>
    <row r="36" spans="1:14" ht="25.5" x14ac:dyDescent="0.25">
      <c r="A36" s="18"/>
      <c r="B36" s="19"/>
      <c r="C36" s="20"/>
      <c r="D36" s="43" t="s">
        <v>22</v>
      </c>
      <c r="E36" s="44" t="s">
        <v>50</v>
      </c>
      <c r="F36" s="21">
        <v>100</v>
      </c>
      <c r="G36" s="21">
        <v>100</v>
      </c>
      <c r="H36" s="22">
        <v>10</v>
      </c>
      <c r="I36" s="22">
        <v>6.11</v>
      </c>
      <c r="J36" s="22">
        <v>19.02</v>
      </c>
      <c r="K36" s="22">
        <v>18.61</v>
      </c>
      <c r="L36" s="22">
        <v>376.35</v>
      </c>
      <c r="M36" s="23">
        <v>342.75900000000001</v>
      </c>
      <c r="N36" s="22">
        <v>41</v>
      </c>
    </row>
    <row r="37" spans="1:14" ht="15" x14ac:dyDescent="0.25">
      <c r="A37" s="18"/>
      <c r="B37" s="19"/>
      <c r="C37" s="20"/>
      <c r="D37" s="24" t="s">
        <v>27</v>
      </c>
      <c r="E37" s="44" t="s">
        <v>41</v>
      </c>
      <c r="F37" s="21">
        <v>200</v>
      </c>
      <c r="G37" s="21">
        <v>15</v>
      </c>
      <c r="H37" s="22"/>
      <c r="I37" s="22">
        <v>0.53</v>
      </c>
      <c r="J37" s="22">
        <v>0</v>
      </c>
      <c r="K37" s="22">
        <v>9.4700000000000006</v>
      </c>
      <c r="L37" s="22">
        <v>60</v>
      </c>
      <c r="M37" s="23">
        <v>943</v>
      </c>
      <c r="N37" s="22">
        <v>3</v>
      </c>
    </row>
    <row r="38" spans="1:14" ht="15" x14ac:dyDescent="0.25">
      <c r="A38" s="18"/>
      <c r="B38" s="19"/>
      <c r="C38" s="20"/>
      <c r="D38" s="24" t="s">
        <v>28</v>
      </c>
      <c r="E38" s="44" t="s">
        <v>37</v>
      </c>
      <c r="F38" s="21">
        <v>40</v>
      </c>
      <c r="G38" s="21"/>
      <c r="H38" s="22"/>
      <c r="I38" s="22">
        <v>2.78</v>
      </c>
      <c r="J38" s="22">
        <v>0.44</v>
      </c>
      <c r="K38" s="22">
        <v>18.399999999999999</v>
      </c>
      <c r="L38" s="22">
        <v>95.6</v>
      </c>
      <c r="M38" s="23"/>
      <c r="N38" s="22">
        <v>2.9</v>
      </c>
    </row>
    <row r="39" spans="1:14" ht="15.75" thickBot="1" x14ac:dyDescent="0.3">
      <c r="A39" s="25"/>
      <c r="B39" s="26"/>
      <c r="C39" s="27"/>
      <c r="D39" s="28" t="s">
        <v>23</v>
      </c>
      <c r="E39" s="29"/>
      <c r="F39" s="65">
        <f>F35+G35+H35+F36+G36+H36+F37+G37+H37+G38+H38</f>
        <v>675</v>
      </c>
      <c r="G39" s="66"/>
      <c r="H39" s="67"/>
      <c r="I39" s="30">
        <f>SUM(I34:I38)</f>
        <v>11.18</v>
      </c>
      <c r="J39" s="30">
        <f>SUM(J34:J38)</f>
        <v>24.41</v>
      </c>
      <c r="K39" s="30">
        <f>SUM(K34:K38)</f>
        <v>54.379999999999995</v>
      </c>
      <c r="L39" s="30">
        <f>SUM(L34:L38)</f>
        <v>621.70000000000005</v>
      </c>
      <c r="M39" s="31"/>
      <c r="N39" s="30">
        <f>N35+N36+N37+N38</f>
        <v>64.95</v>
      </c>
    </row>
    <row r="40" spans="1:14" ht="15" x14ac:dyDescent="0.25">
      <c r="A40" s="32">
        <v>2</v>
      </c>
      <c r="B40" s="33">
        <v>6</v>
      </c>
      <c r="C40" s="34" t="s">
        <v>24</v>
      </c>
      <c r="D40" s="24" t="s">
        <v>25</v>
      </c>
      <c r="E40" s="21"/>
      <c r="F40" s="21"/>
      <c r="G40" s="21"/>
      <c r="H40" s="22"/>
      <c r="I40" s="22"/>
      <c r="J40" s="22"/>
      <c r="K40" s="22"/>
      <c r="L40" s="22"/>
      <c r="M40" s="23"/>
      <c r="N40" s="22"/>
    </row>
    <row r="41" spans="1:14" ht="15.75" thickBot="1" x14ac:dyDescent="0.3">
      <c r="A41" s="18"/>
      <c r="B41" s="19"/>
      <c r="C41" s="20"/>
      <c r="D41" s="24" t="s">
        <v>26</v>
      </c>
      <c r="E41" s="44" t="s">
        <v>53</v>
      </c>
      <c r="F41" s="21">
        <v>250</v>
      </c>
      <c r="G41" s="21"/>
      <c r="H41" s="22"/>
      <c r="I41" s="22">
        <v>5.93</v>
      </c>
      <c r="J41" s="22">
        <v>19.670000000000002</v>
      </c>
      <c r="K41" s="22">
        <v>24.36</v>
      </c>
      <c r="L41" s="22">
        <v>305</v>
      </c>
      <c r="M41" s="23">
        <v>223</v>
      </c>
      <c r="N41" s="22">
        <v>12</v>
      </c>
    </row>
    <row r="42" spans="1:14" ht="15" x14ac:dyDescent="0.25">
      <c r="A42" s="18"/>
      <c r="B42" s="19"/>
      <c r="C42" s="20"/>
      <c r="D42" s="43" t="s">
        <v>22</v>
      </c>
      <c r="E42" s="47" t="s">
        <v>51</v>
      </c>
      <c r="F42" s="15">
        <v>60</v>
      </c>
      <c r="G42" s="15">
        <v>200</v>
      </c>
      <c r="H42" s="16">
        <v>10</v>
      </c>
      <c r="I42" s="16">
        <v>16.100000000000001</v>
      </c>
      <c r="J42" s="16">
        <v>23.1</v>
      </c>
      <c r="K42" s="16">
        <v>25.5</v>
      </c>
      <c r="L42" s="16">
        <v>387.64</v>
      </c>
      <c r="M42" s="17">
        <v>759</v>
      </c>
      <c r="N42" s="16">
        <v>51.33</v>
      </c>
    </row>
    <row r="43" spans="1:14" ht="15" x14ac:dyDescent="0.25">
      <c r="A43" s="18"/>
      <c r="B43" s="19"/>
      <c r="C43" s="20"/>
      <c r="D43" s="24" t="s">
        <v>27</v>
      </c>
      <c r="E43" s="44" t="s">
        <v>41</v>
      </c>
      <c r="F43" s="21">
        <v>200</v>
      </c>
      <c r="G43" s="21">
        <v>15</v>
      </c>
      <c r="H43" s="22"/>
      <c r="I43" s="22">
        <v>0.53</v>
      </c>
      <c r="J43" s="22">
        <v>0</v>
      </c>
      <c r="K43" s="22">
        <v>9.4700000000000006</v>
      </c>
      <c r="L43" s="22">
        <v>60</v>
      </c>
      <c r="M43" s="23">
        <v>943</v>
      </c>
      <c r="N43" s="22">
        <v>3</v>
      </c>
    </row>
    <row r="44" spans="1:14" ht="15" x14ac:dyDescent="0.25">
      <c r="A44" s="18"/>
      <c r="B44" s="19"/>
      <c r="C44" s="20"/>
      <c r="D44" s="24" t="s">
        <v>28</v>
      </c>
      <c r="E44" s="44" t="s">
        <v>37</v>
      </c>
      <c r="F44" s="21">
        <v>40</v>
      </c>
      <c r="G44" s="21"/>
      <c r="H44" s="22"/>
      <c r="I44" s="22">
        <v>2.78</v>
      </c>
      <c r="J44" s="22">
        <v>0.44</v>
      </c>
      <c r="K44" s="22">
        <v>18.399999999999999</v>
      </c>
      <c r="L44" s="22">
        <v>95.6</v>
      </c>
      <c r="M44" s="23"/>
      <c r="N44" s="22">
        <v>2.9</v>
      </c>
    </row>
    <row r="45" spans="1:14" ht="15" x14ac:dyDescent="0.25">
      <c r="A45" s="18"/>
      <c r="B45" s="19"/>
      <c r="C45" s="20"/>
      <c r="D45" s="49" t="s">
        <v>31</v>
      </c>
      <c r="E45" s="44" t="s">
        <v>52</v>
      </c>
      <c r="F45" s="21">
        <v>40</v>
      </c>
      <c r="G45" s="21"/>
      <c r="H45" s="22"/>
      <c r="I45" s="22">
        <v>1.08</v>
      </c>
      <c r="J45" s="22">
        <v>4.2</v>
      </c>
      <c r="K45" s="22">
        <v>29.32</v>
      </c>
      <c r="L45" s="22">
        <v>159.6</v>
      </c>
      <c r="M45" s="23"/>
      <c r="N45" s="22">
        <v>18</v>
      </c>
    </row>
    <row r="46" spans="1:14" ht="15" x14ac:dyDescent="0.25">
      <c r="A46" s="25"/>
      <c r="B46" s="26"/>
      <c r="C46" s="27"/>
      <c r="D46" s="28" t="s">
        <v>23</v>
      </c>
      <c r="E46" s="29"/>
      <c r="F46" s="50">
        <f>F42+G42+H42+F43+G43+H43+F44+G44+H44+F45+G45+H45</f>
        <v>565</v>
      </c>
      <c r="G46" s="51"/>
      <c r="H46" s="52"/>
      <c r="I46" s="30">
        <f>SUM(I40:I45)</f>
        <v>26.42</v>
      </c>
      <c r="J46" s="30">
        <f>SUM(J40:J45)</f>
        <v>47.410000000000004</v>
      </c>
      <c r="K46" s="30">
        <f>SUM(K40:K45)</f>
        <v>107.04999999999998</v>
      </c>
      <c r="L46" s="30">
        <f>SUM(L40:L45)</f>
        <v>1007.84</v>
      </c>
      <c r="M46" s="31"/>
      <c r="N46" s="30">
        <f>N41+N42+N43+N44+N45</f>
        <v>87.23</v>
      </c>
    </row>
    <row r="47" spans="1:14" ht="15" x14ac:dyDescent="0.25">
      <c r="A47" s="32">
        <v>2</v>
      </c>
      <c r="B47" s="33">
        <v>7</v>
      </c>
      <c r="C47" s="34" t="s">
        <v>24</v>
      </c>
      <c r="D47" s="43" t="s">
        <v>34</v>
      </c>
      <c r="E47" s="44" t="s">
        <v>56</v>
      </c>
      <c r="F47" s="21">
        <v>60</v>
      </c>
      <c r="G47" s="21"/>
      <c r="H47" s="22"/>
      <c r="I47" s="22">
        <v>0.54</v>
      </c>
      <c r="J47" s="22">
        <v>0</v>
      </c>
      <c r="K47" s="22">
        <v>1.71</v>
      </c>
      <c r="L47" s="22">
        <v>10.199999999999999</v>
      </c>
      <c r="M47" s="23"/>
      <c r="N47" s="22">
        <v>11</v>
      </c>
    </row>
    <row r="48" spans="1:14" ht="15" x14ac:dyDescent="0.25">
      <c r="A48" s="18"/>
      <c r="B48" s="19"/>
      <c r="C48" s="20"/>
      <c r="D48" s="24" t="s">
        <v>26</v>
      </c>
      <c r="E48" s="44" t="s">
        <v>54</v>
      </c>
      <c r="F48" s="21">
        <v>250</v>
      </c>
      <c r="G48" s="21"/>
      <c r="H48" s="22"/>
      <c r="I48" s="22">
        <v>10.54</v>
      </c>
      <c r="J48" s="22">
        <v>10.28</v>
      </c>
      <c r="K48" s="22">
        <v>14.21</v>
      </c>
      <c r="L48" s="22">
        <v>328.28</v>
      </c>
      <c r="M48" s="23">
        <v>348</v>
      </c>
      <c r="N48" s="22">
        <v>23</v>
      </c>
    </row>
    <row r="49" spans="1:14" ht="25.5" x14ac:dyDescent="0.25">
      <c r="A49" s="18"/>
      <c r="B49" s="19"/>
      <c r="C49" s="20"/>
      <c r="D49" s="43" t="s">
        <v>22</v>
      </c>
      <c r="E49" s="44" t="s">
        <v>55</v>
      </c>
      <c r="F49" s="21">
        <v>80</v>
      </c>
      <c r="G49" s="21">
        <v>200</v>
      </c>
      <c r="H49" s="22">
        <v>10</v>
      </c>
      <c r="I49" s="22">
        <v>16.440000000000001</v>
      </c>
      <c r="J49" s="22">
        <v>16.059999999999999</v>
      </c>
      <c r="K49" s="22">
        <v>43.89</v>
      </c>
      <c r="L49" s="22">
        <v>385.84</v>
      </c>
      <c r="M49" s="46" t="s">
        <v>69</v>
      </c>
      <c r="N49" s="22">
        <v>47.5</v>
      </c>
    </row>
    <row r="50" spans="1:14" ht="15" x14ac:dyDescent="0.25">
      <c r="A50" s="18"/>
      <c r="B50" s="19"/>
      <c r="C50" s="20"/>
      <c r="D50" s="24" t="s">
        <v>27</v>
      </c>
      <c r="E50" s="44" t="s">
        <v>43</v>
      </c>
      <c r="F50" s="21">
        <v>200</v>
      </c>
      <c r="G50" s="21"/>
      <c r="H50" s="22"/>
      <c r="I50" s="22">
        <v>1.1599999999999999</v>
      </c>
      <c r="J50" s="22">
        <v>0.3</v>
      </c>
      <c r="K50" s="22">
        <v>47.26</v>
      </c>
      <c r="L50" s="22">
        <v>196.38</v>
      </c>
      <c r="M50" s="23">
        <v>933</v>
      </c>
      <c r="N50" s="22">
        <v>8</v>
      </c>
    </row>
    <row r="51" spans="1:14" ht="15" x14ac:dyDescent="0.25">
      <c r="A51" s="18"/>
      <c r="B51" s="19"/>
      <c r="C51" s="20"/>
      <c r="D51" s="24" t="s">
        <v>28</v>
      </c>
      <c r="E51" s="44" t="s">
        <v>37</v>
      </c>
      <c r="F51" s="21">
        <v>40</v>
      </c>
      <c r="G51" s="21"/>
      <c r="H51" s="22"/>
      <c r="I51" s="22">
        <v>2.78</v>
      </c>
      <c r="J51" s="22">
        <v>0.44</v>
      </c>
      <c r="K51" s="22">
        <v>18.399999999999999</v>
      </c>
      <c r="L51" s="22">
        <v>95.6</v>
      </c>
      <c r="M51" s="23"/>
      <c r="N51" s="22">
        <v>2.9</v>
      </c>
    </row>
    <row r="52" spans="1:14" ht="15" x14ac:dyDescent="0.25">
      <c r="A52" s="25"/>
      <c r="B52" s="26"/>
      <c r="C52" s="27"/>
      <c r="D52" s="28" t="s">
        <v>23</v>
      </c>
      <c r="E52" s="29"/>
      <c r="F52" s="50">
        <f>F47+G47+H47+F48+G48+H48+F49+G49+H49+F50+G50+H50+F51+G51+H51</f>
        <v>840</v>
      </c>
      <c r="G52" s="51"/>
      <c r="H52" s="52"/>
      <c r="I52" s="30">
        <f>SUM(I47:I51)</f>
        <v>31.46</v>
      </c>
      <c r="J52" s="30">
        <f>SUM(J47:J51)</f>
        <v>27.08</v>
      </c>
      <c r="K52" s="30">
        <f>SUM(K47:K51)</f>
        <v>125.47</v>
      </c>
      <c r="L52" s="30">
        <f>SUM(L47:L51)</f>
        <v>1016.3</v>
      </c>
      <c r="M52" s="31"/>
      <c r="N52" s="30">
        <f>N47+N48+N49+N50+N51</f>
        <v>92.4</v>
      </c>
    </row>
    <row r="53" spans="1:14" ht="15" x14ac:dyDescent="0.25">
      <c r="A53" s="32">
        <v>2</v>
      </c>
      <c r="B53" s="33">
        <v>8</v>
      </c>
      <c r="C53" s="34" t="s">
        <v>24</v>
      </c>
      <c r="D53" s="24" t="s">
        <v>25</v>
      </c>
      <c r="E53" s="21"/>
      <c r="F53" s="21"/>
      <c r="G53" s="21"/>
      <c r="H53" s="22"/>
      <c r="I53" s="22"/>
      <c r="J53" s="22"/>
      <c r="K53" s="22"/>
      <c r="L53" s="22"/>
      <c r="M53" s="23"/>
      <c r="N53" s="22"/>
    </row>
    <row r="54" spans="1:14" ht="15" x14ac:dyDescent="0.25">
      <c r="A54" s="18"/>
      <c r="B54" s="19"/>
      <c r="C54" s="20"/>
      <c r="D54" s="24" t="s">
        <v>26</v>
      </c>
      <c r="E54" s="44" t="s">
        <v>57</v>
      </c>
      <c r="F54" s="21">
        <v>250</v>
      </c>
      <c r="G54" s="21"/>
      <c r="H54" s="22"/>
      <c r="I54" s="22">
        <v>5.93</v>
      </c>
      <c r="J54" s="22">
        <v>19.670000000000002</v>
      </c>
      <c r="K54" s="22">
        <v>24.36</v>
      </c>
      <c r="L54" s="22">
        <v>305</v>
      </c>
      <c r="M54" s="23">
        <v>223</v>
      </c>
      <c r="N54" s="22">
        <v>26.08</v>
      </c>
    </row>
    <row r="55" spans="1:14" ht="25.5" x14ac:dyDescent="0.25">
      <c r="A55" s="18"/>
      <c r="B55" s="19"/>
      <c r="C55" s="20"/>
      <c r="D55" s="43" t="s">
        <v>22</v>
      </c>
      <c r="E55" s="44" t="s">
        <v>59</v>
      </c>
      <c r="F55" s="21">
        <v>200</v>
      </c>
      <c r="G55" s="21">
        <v>10</v>
      </c>
      <c r="H55" s="22">
        <v>60</v>
      </c>
      <c r="I55" s="22">
        <v>14.56</v>
      </c>
      <c r="J55" s="22">
        <v>18.03</v>
      </c>
      <c r="K55" s="22">
        <v>35.26</v>
      </c>
      <c r="L55" s="22">
        <v>361.4</v>
      </c>
      <c r="M55" s="46" t="s">
        <v>70</v>
      </c>
      <c r="N55" s="22">
        <v>50.2</v>
      </c>
    </row>
    <row r="56" spans="1:14" ht="15" x14ac:dyDescent="0.25">
      <c r="A56" s="18"/>
      <c r="B56" s="19"/>
      <c r="C56" s="20"/>
      <c r="D56" s="24" t="s">
        <v>27</v>
      </c>
      <c r="E56" s="44" t="s">
        <v>58</v>
      </c>
      <c r="F56" s="21">
        <v>200</v>
      </c>
      <c r="G56" s="21"/>
      <c r="H56" s="22"/>
      <c r="I56" s="22"/>
      <c r="J56" s="22"/>
      <c r="K56" s="22">
        <v>11</v>
      </c>
      <c r="L56" s="22">
        <v>44</v>
      </c>
      <c r="M56" s="23"/>
      <c r="N56" s="22">
        <v>28</v>
      </c>
    </row>
    <row r="57" spans="1:14" ht="15" x14ac:dyDescent="0.25">
      <c r="A57" s="18"/>
      <c r="B57" s="19"/>
      <c r="C57" s="20"/>
      <c r="D57" s="24" t="s">
        <v>28</v>
      </c>
      <c r="E57" s="44" t="s">
        <v>37</v>
      </c>
      <c r="F57" s="21">
        <v>40</v>
      </c>
      <c r="G57" s="21"/>
      <c r="H57" s="22"/>
      <c r="I57" s="22">
        <v>2.78</v>
      </c>
      <c r="J57" s="22">
        <v>0.44</v>
      </c>
      <c r="K57" s="22">
        <v>18.399999999999999</v>
      </c>
      <c r="L57" s="22">
        <v>95.6</v>
      </c>
      <c r="M57" s="23"/>
      <c r="N57" s="22">
        <v>2.9</v>
      </c>
    </row>
    <row r="58" spans="1:14" ht="15.75" thickBot="1" x14ac:dyDescent="0.3">
      <c r="A58" s="25"/>
      <c r="B58" s="26"/>
      <c r="C58" s="27"/>
      <c r="D58" s="28" t="s">
        <v>23</v>
      </c>
      <c r="E58" s="29"/>
      <c r="F58" s="65">
        <f>F54+G54+H54+F55+G55+H55+F56+G56+H56+F57+G57+H57</f>
        <v>760</v>
      </c>
      <c r="G58" s="66"/>
      <c r="H58" s="67"/>
      <c r="I58" s="30">
        <f>SUM(I53:I57)</f>
        <v>23.270000000000003</v>
      </c>
      <c r="J58" s="30">
        <f>SUM(J53:J57)</f>
        <v>38.14</v>
      </c>
      <c r="K58" s="30">
        <f>SUM(K53:K57)</f>
        <v>89.02000000000001</v>
      </c>
      <c r="L58" s="30">
        <f>SUM(L53:L57)</f>
        <v>806</v>
      </c>
      <c r="M58" s="31"/>
      <c r="N58" s="30">
        <f>N54+N55+N56+N57</f>
        <v>107.18</v>
      </c>
    </row>
    <row r="59" spans="1:14" ht="15" x14ac:dyDescent="0.25">
      <c r="A59" s="33">
        <v>2</v>
      </c>
      <c r="B59" s="33">
        <v>9</v>
      </c>
      <c r="C59" s="34" t="s">
        <v>24</v>
      </c>
      <c r="D59" s="24" t="s">
        <v>25</v>
      </c>
      <c r="E59" s="21"/>
      <c r="F59" s="21"/>
      <c r="G59" s="21"/>
      <c r="H59" s="22"/>
      <c r="I59" s="22"/>
      <c r="J59" s="22"/>
      <c r="K59" s="22"/>
      <c r="L59" s="22"/>
      <c r="M59" s="23"/>
      <c r="N59" s="22"/>
    </row>
    <row r="60" spans="1:14" ht="15" x14ac:dyDescent="0.25">
      <c r="A60" s="35"/>
      <c r="B60" s="19"/>
      <c r="C60" s="20"/>
      <c r="D60" s="24" t="s">
        <v>26</v>
      </c>
      <c r="E60" s="44" t="s">
        <v>63</v>
      </c>
      <c r="F60" s="21">
        <v>250</v>
      </c>
      <c r="G60" s="21"/>
      <c r="H60" s="22"/>
      <c r="I60" s="22">
        <v>1.86</v>
      </c>
      <c r="J60" s="22">
        <v>5.92</v>
      </c>
      <c r="K60" s="22">
        <v>8.4</v>
      </c>
      <c r="L60" s="22">
        <v>78.72</v>
      </c>
      <c r="M60" s="23">
        <v>176</v>
      </c>
      <c r="N60" s="22">
        <v>19.18</v>
      </c>
    </row>
    <row r="61" spans="1:14" ht="15" x14ac:dyDescent="0.25">
      <c r="A61" s="35"/>
      <c r="B61" s="19"/>
      <c r="C61" s="20"/>
      <c r="D61" s="43" t="s">
        <v>22</v>
      </c>
      <c r="E61" s="44" t="s">
        <v>64</v>
      </c>
      <c r="F61" s="21">
        <v>100</v>
      </c>
      <c r="G61" s="21">
        <v>200</v>
      </c>
      <c r="H61" s="22">
        <v>10</v>
      </c>
      <c r="I61" s="22">
        <v>18.829999999999998</v>
      </c>
      <c r="J61" s="22">
        <v>15.16</v>
      </c>
      <c r="K61" s="22">
        <v>61.73</v>
      </c>
      <c r="L61" s="22">
        <v>477.56</v>
      </c>
      <c r="M61" s="23">
        <v>313</v>
      </c>
      <c r="N61" s="22">
        <v>48</v>
      </c>
    </row>
    <row r="62" spans="1:14" ht="15" x14ac:dyDescent="0.25">
      <c r="A62" s="35"/>
      <c r="B62" s="19"/>
      <c r="C62" s="20"/>
      <c r="D62" s="24" t="s">
        <v>27</v>
      </c>
      <c r="E62" s="44" t="s">
        <v>60</v>
      </c>
      <c r="F62" s="21">
        <v>200</v>
      </c>
      <c r="G62" s="21">
        <v>15</v>
      </c>
      <c r="H62" s="22">
        <v>7</v>
      </c>
      <c r="I62" s="22">
        <v>0.13</v>
      </c>
      <c r="J62" s="22">
        <v>0.02</v>
      </c>
      <c r="K62" s="22">
        <v>15.73</v>
      </c>
      <c r="L62" s="22">
        <v>64.17</v>
      </c>
      <c r="M62" s="23">
        <v>943</v>
      </c>
      <c r="N62" s="22">
        <v>4</v>
      </c>
    </row>
    <row r="63" spans="1:14" ht="15" x14ac:dyDescent="0.25">
      <c r="A63" s="35"/>
      <c r="B63" s="19"/>
      <c r="C63" s="20"/>
      <c r="D63" s="24" t="s">
        <v>28</v>
      </c>
      <c r="E63" s="44" t="s">
        <v>37</v>
      </c>
      <c r="F63" s="21">
        <v>40</v>
      </c>
      <c r="G63" s="21"/>
      <c r="H63" s="22"/>
      <c r="I63" s="22">
        <v>2.78</v>
      </c>
      <c r="J63" s="22">
        <v>0.44</v>
      </c>
      <c r="K63" s="22">
        <v>18.399999999999999</v>
      </c>
      <c r="L63" s="22">
        <v>95.6</v>
      </c>
      <c r="M63" s="23"/>
      <c r="N63" s="22">
        <v>2.9</v>
      </c>
    </row>
    <row r="64" spans="1:14" ht="15" x14ac:dyDescent="0.25">
      <c r="A64" s="35"/>
      <c r="B64" s="19"/>
      <c r="C64" s="20"/>
      <c r="D64" s="43" t="s">
        <v>61</v>
      </c>
      <c r="E64" s="44" t="s">
        <v>62</v>
      </c>
      <c r="F64" s="21">
        <v>20</v>
      </c>
      <c r="G64" s="21"/>
      <c r="H64" s="22"/>
      <c r="I64" s="22">
        <v>1</v>
      </c>
      <c r="J64" s="22">
        <v>5.4</v>
      </c>
      <c r="K64" s="22">
        <v>12.6</v>
      </c>
      <c r="L64" s="22">
        <v>104</v>
      </c>
      <c r="M64" s="23"/>
      <c r="N64" s="22">
        <v>7</v>
      </c>
    </row>
    <row r="65" spans="1:14" ht="15" x14ac:dyDescent="0.25">
      <c r="A65" s="36"/>
      <c r="B65" s="26"/>
      <c r="C65" s="27"/>
      <c r="D65" s="28" t="s">
        <v>23</v>
      </c>
      <c r="E65" s="29"/>
      <c r="F65" s="50">
        <f>F60+G60+H60+F61+G61+H61+F62+G62+H62+F63+G63+H63+F64+G64+H64</f>
        <v>842</v>
      </c>
      <c r="G65" s="51"/>
      <c r="H65" s="52"/>
      <c r="I65" s="30">
        <f>SUM(I59:I64)</f>
        <v>24.599999999999998</v>
      </c>
      <c r="J65" s="30">
        <f>SUM(J59:J64)</f>
        <v>26.939999999999998</v>
      </c>
      <c r="K65" s="30">
        <f>SUM(K59:K64)</f>
        <v>116.85999999999999</v>
      </c>
      <c r="L65" s="30">
        <f>SUM(L59:L64)</f>
        <v>820.05</v>
      </c>
      <c r="M65" s="31"/>
      <c r="N65" s="30">
        <f>N60+N61+N62+N63+N64</f>
        <v>81.080000000000013</v>
      </c>
    </row>
    <row r="66" spans="1:14" ht="15" x14ac:dyDescent="0.25">
      <c r="A66" s="32">
        <v>2</v>
      </c>
      <c r="B66" s="33">
        <v>10</v>
      </c>
      <c r="C66" s="34" t="s">
        <v>24</v>
      </c>
      <c r="D66" s="24" t="s">
        <v>25</v>
      </c>
      <c r="E66" s="21"/>
      <c r="F66" s="21"/>
      <c r="G66" s="21"/>
      <c r="H66" s="22"/>
      <c r="I66" s="22"/>
      <c r="J66" s="22"/>
      <c r="K66" s="22"/>
      <c r="L66" s="22"/>
      <c r="M66" s="23"/>
      <c r="N66" s="22"/>
    </row>
    <row r="67" spans="1:14" ht="15" x14ac:dyDescent="0.25">
      <c r="A67" s="18"/>
      <c r="B67" s="19"/>
      <c r="C67" s="20"/>
      <c r="D67" s="24" t="s">
        <v>26</v>
      </c>
      <c r="E67" s="44" t="s">
        <v>65</v>
      </c>
      <c r="F67" s="21">
        <v>250</v>
      </c>
      <c r="G67" s="21"/>
      <c r="H67" s="22"/>
      <c r="I67" s="22">
        <v>2.1800000000000002</v>
      </c>
      <c r="J67" s="22">
        <v>7.24</v>
      </c>
      <c r="K67" s="22">
        <v>16.36</v>
      </c>
      <c r="L67" s="22">
        <v>94.32</v>
      </c>
      <c r="M67" s="23">
        <v>223</v>
      </c>
      <c r="N67" s="22">
        <v>14</v>
      </c>
    </row>
    <row r="68" spans="1:14" ht="15" x14ac:dyDescent="0.25">
      <c r="A68" s="18"/>
      <c r="B68" s="19"/>
      <c r="C68" s="20"/>
      <c r="D68" s="43" t="s">
        <v>22</v>
      </c>
      <c r="E68" s="44" t="s">
        <v>67</v>
      </c>
      <c r="F68" s="21">
        <v>200</v>
      </c>
      <c r="G68" s="21">
        <v>50</v>
      </c>
      <c r="H68" s="22">
        <v>10</v>
      </c>
      <c r="I68" s="22">
        <v>13.03</v>
      </c>
      <c r="J68" s="22">
        <v>13.81</v>
      </c>
      <c r="K68" s="22">
        <v>40.85</v>
      </c>
      <c r="L68" s="22">
        <v>340.1</v>
      </c>
      <c r="M68" s="23">
        <v>632</v>
      </c>
      <c r="N68" s="22">
        <v>50.84</v>
      </c>
    </row>
    <row r="69" spans="1:14" ht="15" x14ac:dyDescent="0.25">
      <c r="A69" s="18"/>
      <c r="B69" s="19"/>
      <c r="C69" s="20"/>
      <c r="D69" s="24" t="s">
        <v>27</v>
      </c>
      <c r="E69" s="44" t="s">
        <v>60</v>
      </c>
      <c r="F69" s="21">
        <v>200</v>
      </c>
      <c r="G69" s="21">
        <v>15</v>
      </c>
      <c r="H69" s="22">
        <v>7</v>
      </c>
      <c r="I69" s="22">
        <v>0.13</v>
      </c>
      <c r="J69" s="22">
        <v>0.02</v>
      </c>
      <c r="K69" s="22">
        <v>15.73</v>
      </c>
      <c r="L69" s="22">
        <v>64.17</v>
      </c>
      <c r="M69" s="23">
        <v>943</v>
      </c>
      <c r="N69" s="22">
        <v>4</v>
      </c>
    </row>
    <row r="70" spans="1:14" ht="15" x14ac:dyDescent="0.25">
      <c r="A70" s="18"/>
      <c r="B70" s="19"/>
      <c r="C70" s="20"/>
      <c r="D70" s="24" t="s">
        <v>28</v>
      </c>
      <c r="E70" s="44" t="s">
        <v>37</v>
      </c>
      <c r="F70" s="21">
        <v>40</v>
      </c>
      <c r="G70" s="21"/>
      <c r="H70" s="22"/>
      <c r="I70" s="22">
        <v>2.78</v>
      </c>
      <c r="J70" s="22">
        <v>0.44</v>
      </c>
      <c r="K70" s="22">
        <v>18.399999999999999</v>
      </c>
      <c r="L70" s="22">
        <v>95.6</v>
      </c>
      <c r="M70" s="23"/>
      <c r="N70" s="22">
        <v>2.9</v>
      </c>
    </row>
    <row r="71" spans="1:14" ht="15" x14ac:dyDescent="0.25">
      <c r="A71" s="18"/>
      <c r="B71" s="19"/>
      <c r="C71" s="20"/>
      <c r="D71" s="45" t="s">
        <v>31</v>
      </c>
      <c r="E71" s="44" t="s">
        <v>66</v>
      </c>
      <c r="F71" s="21">
        <v>10</v>
      </c>
      <c r="G71" s="21"/>
      <c r="H71" s="22"/>
      <c r="I71" s="22">
        <v>0.25</v>
      </c>
      <c r="J71" s="22">
        <v>0.85</v>
      </c>
      <c r="K71" s="22">
        <v>7.8</v>
      </c>
      <c r="L71" s="22">
        <v>40</v>
      </c>
      <c r="M71" s="23"/>
      <c r="N71" s="22">
        <v>4</v>
      </c>
    </row>
    <row r="72" spans="1:14" ht="15.75" thickBot="1" x14ac:dyDescent="0.3">
      <c r="A72" s="25"/>
      <c r="B72" s="26"/>
      <c r="C72" s="27"/>
      <c r="D72" s="28" t="s">
        <v>23</v>
      </c>
      <c r="E72" s="29"/>
      <c r="F72" s="65">
        <f>F67+G67+H67+F68+G68+H68+F69+G69+H69+F70+G70+H70+F71+G71+H71</f>
        <v>782</v>
      </c>
      <c r="G72" s="66"/>
      <c r="H72" s="67"/>
      <c r="I72" s="30">
        <f>SUM(I66:I71)</f>
        <v>18.37</v>
      </c>
      <c r="J72" s="30">
        <f>SUM(J66:J71)</f>
        <v>22.360000000000003</v>
      </c>
      <c r="K72" s="30">
        <f>SUM(K66:K71)</f>
        <v>99.14</v>
      </c>
      <c r="L72" s="30">
        <f>SUM(L66:L71)</f>
        <v>634.19000000000005</v>
      </c>
      <c r="M72" s="31"/>
      <c r="N72" s="30">
        <f>N67+N68+N69+N70+N71</f>
        <v>75.740000000000009</v>
      </c>
    </row>
    <row r="73" spans="1:14" ht="13.5" thickBot="1" x14ac:dyDescent="0.25">
      <c r="A73" s="37"/>
      <c r="B73" s="38"/>
      <c r="C73" s="53"/>
      <c r="D73" s="54"/>
      <c r="E73" s="55"/>
      <c r="F73" s="40"/>
      <c r="G73" s="40"/>
      <c r="H73" s="39"/>
      <c r="I73" s="39"/>
      <c r="J73" s="39"/>
      <c r="K73" s="39"/>
      <c r="L73" s="39"/>
      <c r="M73" s="39"/>
      <c r="N73" s="39"/>
    </row>
  </sheetData>
  <mergeCells count="15">
    <mergeCell ref="F52:H52"/>
    <mergeCell ref="F58:H58"/>
    <mergeCell ref="F65:H65"/>
    <mergeCell ref="F39:H39"/>
    <mergeCell ref="F46:H46"/>
    <mergeCell ref="F19:H19"/>
    <mergeCell ref="F26:H26"/>
    <mergeCell ref="F12:H12"/>
    <mergeCell ref="C73:E73"/>
    <mergeCell ref="J1:M1"/>
    <mergeCell ref="J2:M2"/>
    <mergeCell ref="C1:E1"/>
    <mergeCell ref="F5:H5"/>
    <mergeCell ref="F33:H33"/>
    <mergeCell ref="F72:H72"/>
  </mergeCells>
  <pageMargins left="0.70000004768371604" right="0.70000004768371604" top="0.75" bottom="0.75" header="0.30000001192092901" footer="0.30000001192092901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Илькинская СОШ</cp:lastModifiedBy>
  <cp:lastPrinted>2023-10-27T08:24:17Z</cp:lastPrinted>
  <dcterms:created xsi:type="dcterms:W3CDTF">2023-10-27T08:16:18Z</dcterms:created>
  <dcterms:modified xsi:type="dcterms:W3CDTF">2025-02-21T04:25:21Z</dcterms:modified>
</cp:coreProperties>
</file>